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ronald_a_burwell_civ_army_mil/Documents/Desktop/CSPD 2020/0. Monthly BDFA/June 2025/"/>
    </mc:Choice>
  </mc:AlternateContent>
  <xr:revisionPtr revIDLastSave="51" documentId="13_ncr:1_{3103090F-BE7B-44FE-8A35-4E7F4DD2C7D7}" xr6:coauthVersionLast="47" xr6:coauthVersionMax="47" xr10:uidLastSave="{8414AFB6-CDC4-4B9E-9D82-08EE50FBF47B}"/>
  <bookViews>
    <workbookView xWindow="-120" yWindow="270" windowWidth="29040" windowHeight="15330" tabRatio="887" firstSheet="1" activeTab="6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7" l="1"/>
  <c r="D4" i="19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4" i="25"/>
  <c r="D2" i="25" s="1"/>
  <c r="D5" i="25"/>
  <c r="D6" i="25"/>
  <c r="D7" i="25"/>
  <c r="D8" i="25"/>
  <c r="D9" i="25"/>
  <c r="C11" i="25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4" i="27" l="1"/>
  <c r="D2" i="27" s="1"/>
  <c r="D8" i="27"/>
  <c r="D7" i="27"/>
  <c r="D6" i="27"/>
  <c r="D11" i="19"/>
  <c r="D11" i="2"/>
  <c r="D11" i="3"/>
  <c r="D11" i="12"/>
  <c r="D10" i="1"/>
  <c r="D11" i="5"/>
  <c r="D11" i="21"/>
  <c r="D11" i="23"/>
  <c r="D11" i="25"/>
  <c r="D10" i="27" l="1"/>
</calcChain>
</file>

<file path=xl/sharedStrings.xml><?xml version="1.0" encoding="utf-8"?>
<sst xmlns="http://schemas.openxmlformats.org/spreadsheetml/2006/main" count="217" uniqueCount="48">
  <si>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</si>
  <si>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</si>
  <si>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</si>
  <si>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</si>
  <si>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</si>
  <si>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</si>
  <si>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</si>
  <si>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</si>
  <si>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</si>
  <si>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r>
      <t xml:space="preserve">A2=BDFA Value; enter </t>
    </r>
    <r>
      <rPr>
        <b/>
        <sz val="10"/>
        <rFont val="Arial"/>
        <family val="2"/>
      </rPr>
      <t>your</t>
    </r>
    <r>
      <rPr>
        <sz val="10"/>
        <rFont val="Arial"/>
        <family val="2"/>
      </rPr>
      <t xml:space="preserve"> locations daily BDFA </t>
    </r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</si>
  <si>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</si>
  <si>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</si>
  <si>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</si>
  <si>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</si>
  <si>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</si>
  <si>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</si>
  <si>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</si>
  <si>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</si>
  <si>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</si>
  <si>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</si>
  <si>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</si>
  <si>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</si>
  <si>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</si>
  <si>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</si>
  <si>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</si>
  <si>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</si>
  <si>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</si>
  <si>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</si>
  <si>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</si>
  <si>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</si>
  <si>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</si>
  <si>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</si>
  <si>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</si>
  <si>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</si>
  <si>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</si>
  <si>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</si>
  <si>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</si>
  <si>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</si>
  <si>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</si>
  <si>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</si>
  <si>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</si>
  <si>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</si>
  <si>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</si>
  <si>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</si>
  <si>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</si>
  <si>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</si>
  <si>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</si>
  <si>
    <r>
      <t xml:space="preserve">A2=BDFA Value; enter </t>
    </r>
    <r>
      <rPr>
        <b/>
        <sz val="10"/>
        <color rgb="FFFF0000"/>
        <rFont val="Arial"/>
        <family val="2"/>
      </rPr>
      <t>your</t>
    </r>
    <r>
      <rPr>
        <sz val="10"/>
        <rFont val="Arial"/>
        <family val="2"/>
      </rPr>
      <t xml:space="preserve"> location's daily BDFA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</si>
</sst>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  <xf numFmtId="164" fontId="4" fillId="0" borderId="13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FA-402F-8225-0215ADF6A3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FA-402F-8225-0215ADF6A3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FA-402F-8225-0215ADF6A3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FA-402F-8225-0215ADF6A374}"/>
              </c:ext>
            </c:extLst>
          </c:dPt>
          <c:dLbls>
            <c:dLbl>
              <c:idx val="4"/>
              <c:layout>
                <c:manualLayout>
                  <c:x val="5.8548984268258088E-2"/>
                  <c:y val="-2.73680340814260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A-402F-8225-0215ADF6A3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3.8924999999999996</c:v>
                </c:pt>
                <c:pt idx="1">
                  <c:v>1.9462499999999998</c:v>
                </c:pt>
                <c:pt idx="2">
                  <c:v>0.77849999999999997</c:v>
                </c:pt>
                <c:pt idx="3">
                  <c:v>0.77849999999999997</c:v>
                </c:pt>
                <c:pt idx="4">
                  <c:v>0.38924999999999998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FA-402F-8225-0215ADF6A37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7-4A84-8FC8-86CD1B496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7-4A84-8FC8-86CD1B496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7-4A84-8FC8-86CD1B4962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7-4A84-8FC8-86CD1B4962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97-4A84-8FC8-86CD1B49628F}"/>
              </c:ext>
            </c:extLst>
          </c:dPt>
          <c:dLbls>
            <c:dLbl>
              <c:idx val="1"/>
              <c:layout>
                <c:manualLayout>
                  <c:x val="2.4567133698144901E-2"/>
                  <c:y val="5.412336375405018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7-4A84-8FC8-86CD1B49628F}"/>
                </c:ext>
              </c:extLst>
            </c:dLbl>
            <c:dLbl>
              <c:idx val="2"/>
              <c:layout>
                <c:manualLayout>
                  <c:x val="-2.3950949350135722E-3"/>
                  <c:y val="-8.1181622701417162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7-4A84-8FC8-86CD1B49628F}"/>
                </c:ext>
              </c:extLst>
            </c:dLbl>
            <c:dLbl>
              <c:idx val="4"/>
              <c:layout>
                <c:manualLayout>
                  <c:x val="4.8486522670599559E-3"/>
                  <c:y val="3.781122132183958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97-4A84-8FC8-86CD1B49628F}"/>
                </c:ext>
              </c:extLst>
            </c:dLbl>
            <c:dLbl>
              <c:idx val="5"/>
              <c:layout>
                <c:manualLayout>
                  <c:x val="2.1868313800060411E-2"/>
                  <c:y val="-7.578708556023432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97-4A84-8FC8-86CD1B4962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4.5936000000000003</c:v>
                </c:pt>
                <c:pt idx="1">
                  <c:v>1.7225999999999999</c:v>
                </c:pt>
                <c:pt idx="2">
                  <c:v>1.7225999999999999</c:v>
                </c:pt>
                <c:pt idx="3">
                  <c:v>1.7225999999999999</c:v>
                </c:pt>
                <c:pt idx="4">
                  <c:v>1.1484000000000001</c:v>
                </c:pt>
                <c:pt idx="5">
                  <c:v>0.57420000000000004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97-4A84-8FC8-86CD1B49628F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B9-4676-9E0D-EAB0F0F376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B9-4676-9E0D-EAB0F0F376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B9-4676-9E0D-EAB0F0F376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B9-4676-9E0D-EAB0F0F376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B9-4676-9E0D-EAB0F0F3760F}"/>
              </c:ext>
            </c:extLst>
          </c:dPt>
          <c:dLbls>
            <c:dLbl>
              <c:idx val="4"/>
              <c:layout>
                <c:manualLayout>
                  <c:x val="-6.4015742456138064E-3"/>
                  <c:y val="1.03511104326103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9-4676-9E0D-EAB0F0F3760F}"/>
                </c:ext>
              </c:extLst>
            </c:dLbl>
            <c:dLbl>
              <c:idx val="5"/>
              <c:layout>
                <c:manualLayout>
                  <c:x val="5.0308639531108285E-2"/>
                  <c:y val="-9.22838950474999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9-4676-9E0D-EAB0F0F376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4.1520000000000001</c:v>
                </c:pt>
                <c:pt idx="1">
                  <c:v>1.5570000000000002</c:v>
                </c:pt>
                <c:pt idx="2">
                  <c:v>1.5570000000000002</c:v>
                </c:pt>
                <c:pt idx="3">
                  <c:v>1.038</c:v>
                </c:pt>
                <c:pt idx="4">
                  <c:v>1.5570000000000002</c:v>
                </c:pt>
                <c:pt idx="5">
                  <c:v>0.51900000000000002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9-4676-9E0D-EAB0F0F3760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6545668914635"/>
          <c:y val="0.36707634570768044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99-4CDE-9E04-13803CBC26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99-4CDE-9E04-13803CBC26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99-4CDE-9E04-13803CBC26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99-4CDE-9E04-13803CBC26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99-4CDE-9E04-13803CBC264E}"/>
              </c:ext>
            </c:extLst>
          </c:dPt>
          <c:dLbls>
            <c:dLbl>
              <c:idx val="1"/>
              <c:layout>
                <c:manualLayout>
                  <c:x val="1.3883596476231426E-2"/>
                  <c:y val="1.03612080751018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9-4CDE-9E04-13803CBC264E}"/>
                </c:ext>
              </c:extLst>
            </c:dLbl>
            <c:dLbl>
              <c:idx val="2"/>
              <c:layout>
                <c:manualLayout>
                  <c:x val="-2.5157464157426423E-3"/>
                  <c:y val="-1.02917226030421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9-4CDE-9E04-13803CBC264E}"/>
                </c:ext>
              </c:extLst>
            </c:dLbl>
            <c:dLbl>
              <c:idx val="4"/>
              <c:layout>
                <c:manualLayout>
                  <c:x val="1.481555928948854E-2"/>
                  <c:y val="2.91169799902378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2379284466844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99-4CDE-9E04-13803CBC264E}"/>
                </c:ext>
              </c:extLst>
            </c:dLbl>
            <c:dLbl>
              <c:idx val="5"/>
              <c:layout>
                <c:manualLayout>
                  <c:x val="5.6216369564336351E-2"/>
                  <c:y val="-1.30126093882745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9-4CDE-9E04-13803CBC26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3.1139999999999999</c:v>
                </c:pt>
                <c:pt idx="1">
                  <c:v>1.1677499999999998</c:v>
                </c:pt>
                <c:pt idx="2">
                  <c:v>1.1677499999999998</c:v>
                </c:pt>
                <c:pt idx="3">
                  <c:v>1.1677499999999998</c:v>
                </c:pt>
                <c:pt idx="4">
                  <c:v>0.77849999999999997</c:v>
                </c:pt>
                <c:pt idx="5">
                  <c:v>0.38924999999999998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99-4CDE-9E04-13803CBC264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56-4B4A-B556-B37F80ED77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56-4B4A-B556-B37F80ED77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56-4B4A-B556-B37F80ED77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56-4B4A-B556-B37F80ED77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56-4B4A-B556-B37F80ED779A}"/>
              </c:ext>
            </c:extLst>
          </c:dPt>
          <c:dLbls>
            <c:dLbl>
              <c:idx val="2"/>
              <c:layout>
                <c:manualLayout>
                  <c:x val="2.0210287611701879E-3"/>
                  <c:y val="-1.21626959541656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6-4B4A-B556-B37F80ED779A}"/>
                </c:ext>
              </c:extLst>
            </c:dLbl>
            <c:dLbl>
              <c:idx val="3"/>
              <c:layout>
                <c:manualLayout>
                  <c:x val="-8.4479328301997132E-4"/>
                  <c:y val="2.55396762045460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6-4B4A-B556-B37F80ED779A}"/>
                </c:ext>
              </c:extLst>
            </c:dLbl>
            <c:dLbl>
              <c:idx val="5"/>
              <c:layout>
                <c:manualLayout>
                  <c:x val="3.5312277708963474E-2"/>
                  <c:y val="-1.56474094926054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6-4B4A-B556-B37F80ED77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4.6710000000000003</c:v>
                </c:pt>
                <c:pt idx="1">
                  <c:v>1.751625</c:v>
                </c:pt>
                <c:pt idx="2">
                  <c:v>1.751625</c:v>
                </c:pt>
                <c:pt idx="3">
                  <c:v>1.751625</c:v>
                </c:pt>
                <c:pt idx="4">
                  <c:v>1.1677500000000001</c:v>
                </c:pt>
                <c:pt idx="5">
                  <c:v>0.58387500000000003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56-4B4A-B556-B37F80ED77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9F-454C-B1CA-374A967717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9F-454C-B1CA-374A967717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9F-454C-B1CA-374A967717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9F-454C-B1CA-374A967717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9F-454C-B1CA-374A967717AE}"/>
              </c:ext>
            </c:extLst>
          </c:dPt>
          <c:dLbls>
            <c:dLbl>
              <c:idx val="1"/>
              <c:layout>
                <c:manualLayout>
                  <c:x val="-1.5366643079845659E-2"/>
                  <c:y val="3.238776042504571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F-454C-B1CA-374A967717AE}"/>
                </c:ext>
              </c:extLst>
            </c:dLbl>
            <c:dLbl>
              <c:idx val="2"/>
              <c:layout>
                <c:manualLayout>
                  <c:x val="5.6296260409683979E-4"/>
                  <c:y val="-1.246528293594252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F-454C-B1CA-374A967717AE}"/>
                </c:ext>
              </c:extLst>
            </c:dLbl>
            <c:dLbl>
              <c:idx val="4"/>
              <c:layout>
                <c:manualLayout>
                  <c:x val="-2.5466080396743199E-3"/>
                  <c:y val="1.39020576599347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40335513600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99F-454C-B1CA-374A967717AE}"/>
                </c:ext>
              </c:extLst>
            </c:dLbl>
            <c:dLbl>
              <c:idx val="5"/>
              <c:layout>
                <c:manualLayout>
                  <c:x val="2.9448278014551781E-2"/>
                  <c:y val="-2.4423801136001896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9F-454C-B1CA-374A967717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5.7090000000000005</c:v>
                </c:pt>
                <c:pt idx="1">
                  <c:v>2.1408749999999999</c:v>
                </c:pt>
                <c:pt idx="2">
                  <c:v>2.1408749999999999</c:v>
                </c:pt>
                <c:pt idx="3">
                  <c:v>2.1408749999999999</c:v>
                </c:pt>
                <c:pt idx="4">
                  <c:v>1.4272500000000001</c:v>
                </c:pt>
                <c:pt idx="5">
                  <c:v>0.71362500000000006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9F-454C-B1CA-374A967717A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89-4320-9095-6A4C88DCF1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E3-40E3-BCBC-50B582D0AA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E3-40E3-BCBC-50B582D0AA4E}"/>
              </c:ext>
            </c:extLst>
          </c:dPt>
          <c:dLbls>
            <c:dLbl>
              <c:idx val="1"/>
              <c:layout>
                <c:manualLayout>
                  <c:x val="1.4995139003083394E-2"/>
                  <c:y val="1.87658695576274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3-40E3-BCBC-50B582D0AA4E}"/>
                </c:ext>
              </c:extLst>
            </c:dLbl>
            <c:dLbl>
              <c:idx val="4"/>
              <c:layout>
                <c:manualLayout>
                  <c:x val="-4.2350300161318979E-2"/>
                  <c:y val="-9.526526677971462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72073980320296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E3-40E3-BCBC-50B582D0AA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3.1319999999999997</c:v>
                </c:pt>
                <c:pt idx="1">
                  <c:v>1.5659999999999998</c:v>
                </c:pt>
                <c:pt idx="2">
                  <c:v>0.62639999999999996</c:v>
                </c:pt>
                <c:pt idx="3">
                  <c:v>0.62639999999999996</c:v>
                </c:pt>
                <c:pt idx="4">
                  <c:v>0.31319999999999998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E3-40E3-BCBC-50B582D0AA4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3.1319999999999997</c:v>
                </c:pt>
                <c:pt idx="1">
                  <c:v>1.5659999999999998</c:v>
                </c:pt>
                <c:pt idx="2">
                  <c:v>0.62639999999999996</c:v>
                </c:pt>
                <c:pt idx="3">
                  <c:v>0.62639999999999996</c:v>
                </c:pt>
                <c:pt idx="4">
                  <c:v>0.31319999999999998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E3-40E3-BCBC-50B582D0AA4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E3-40E3-BCBC-50B582D0AA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9E3-40E3-BCBC-50B582D0AA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E3-40E3-BCBC-50B582D0AA4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17-42D4-B03A-066ADE826F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17-42D4-B03A-066ADE826F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17-42D4-B03A-066ADE826F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17-42D4-B03A-066ADE826F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17-42D4-B03A-066ADE826FF1}"/>
              </c:ext>
            </c:extLst>
          </c:dPt>
          <c:dLbls>
            <c:dLbl>
              <c:idx val="4"/>
              <c:layout>
                <c:manualLayout>
                  <c:x val="-1.9644879369481883E-3"/>
                  <c:y val="3.8304294339090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7-42D4-B03A-066ADE826FF1}"/>
                </c:ext>
              </c:extLst>
            </c:dLbl>
            <c:dLbl>
              <c:idx val="5"/>
              <c:layout>
                <c:manualLayout>
                  <c:x val="4.4392524452887459E-2"/>
                  <c:y val="-2.70770850604865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17-42D4-B03A-066ADE826F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3.3408000000000002</c:v>
                </c:pt>
                <c:pt idx="1">
                  <c:v>1.2527999999999999</c:v>
                </c:pt>
                <c:pt idx="2">
                  <c:v>1.2527999999999999</c:v>
                </c:pt>
                <c:pt idx="3">
                  <c:v>0.83520000000000005</c:v>
                </c:pt>
                <c:pt idx="4">
                  <c:v>1.2527999999999999</c:v>
                </c:pt>
                <c:pt idx="5">
                  <c:v>0.41760000000000003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17-42D4-B03A-066ADE826FF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A6-44F8-AD44-C262D5CF82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A6-44F8-AD44-C262D5CF82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A6-44F8-AD44-C262D5CF82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A6-44F8-AD44-C262D5CF82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A6-44F8-AD44-C262D5CF8266}"/>
              </c:ext>
            </c:extLst>
          </c:dPt>
          <c:dLbls>
            <c:dLbl>
              <c:idx val="1"/>
              <c:layout>
                <c:manualLayout>
                  <c:x val="2.5530948036478672E-2"/>
                  <c:y val="9.75945704120591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6-44F8-AD44-C262D5CF8266}"/>
                </c:ext>
              </c:extLst>
            </c:dLbl>
            <c:dLbl>
              <c:idx val="2"/>
              <c:layout>
                <c:manualLayout>
                  <c:x val="-3.9947751852978481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6-44F8-AD44-C262D5CF8266}"/>
                </c:ext>
              </c:extLst>
            </c:dLbl>
            <c:dLbl>
              <c:idx val="4"/>
              <c:layout>
                <c:manualLayout>
                  <c:x val="1.8513131213376569E-2"/>
                  <c:y val="2.6943419657337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6-44F8-AD44-C262D5CF8266}"/>
                </c:ext>
              </c:extLst>
            </c:dLbl>
            <c:dLbl>
              <c:idx val="5"/>
              <c:layout>
                <c:manualLayout>
                  <c:x val="6.4350969567410876E-2"/>
                  <c:y val="-4.8617581398978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6-44F8-AD44-C262D5CF82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2.5055999999999998</c:v>
                </c:pt>
                <c:pt idx="1">
                  <c:v>0.93959999999999988</c:v>
                </c:pt>
                <c:pt idx="2">
                  <c:v>0.93959999999999988</c:v>
                </c:pt>
                <c:pt idx="3">
                  <c:v>0.93959999999999988</c:v>
                </c:pt>
                <c:pt idx="4">
                  <c:v>0.62639999999999996</c:v>
                </c:pt>
                <c:pt idx="5">
                  <c:v>0.31319999999999998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6-44F8-AD44-C262D5CF826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3D-43FF-9231-7534252C11A1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3D-43FF-9231-7534252C11A1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3D-43FF-9231-7534252C11A1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3D-43FF-9231-7534252C11A1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3D-43FF-9231-7534252C11A1}"/>
              </c:ext>
            </c:extLst>
          </c:dPt>
          <c:dLbls>
            <c:dLbl>
              <c:idx val="1"/>
              <c:layout>
                <c:manualLayout>
                  <c:x val="3.6811162730897351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D-43FF-9231-7534252C11A1}"/>
                </c:ext>
              </c:extLst>
            </c:dLbl>
            <c:dLbl>
              <c:idx val="2"/>
              <c:layout>
                <c:manualLayout>
                  <c:x val="2.021028761170161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D-43FF-9231-7534252C11A1}"/>
                </c:ext>
              </c:extLst>
            </c:dLbl>
            <c:dLbl>
              <c:idx val="3"/>
              <c:layout>
                <c:manualLayout>
                  <c:x val="6.3411902757700193E-4"/>
                  <c:y val="2.7713236537446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D-43FF-9231-7534252C11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3.7584</c:v>
                </c:pt>
                <c:pt idx="1">
                  <c:v>1.4093999999999998</c:v>
                </c:pt>
                <c:pt idx="2">
                  <c:v>1.4093999999999998</c:v>
                </c:pt>
                <c:pt idx="3">
                  <c:v>1.4093999999999998</c:v>
                </c:pt>
                <c:pt idx="4">
                  <c:v>0.93959999999999999</c:v>
                </c:pt>
                <c:pt idx="5">
                  <c:v>0.4698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3D-43FF-9231-7534252C11A1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1.4093999999999998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3D-43FF-9231-7534252C11A1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1.4093999999999998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3D-43FF-9231-7534252C11A1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1.4093999999999998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93D-43FF-9231-7534252C11A1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0.93959999999999999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93D-43FF-9231-7534252C11A1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93D-43FF-9231-7534252C11A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391150" y="1238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305425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857875" y="2952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810250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343525" y="1047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534025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0542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24827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2768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workbookViewId="0">
      <selection activeCell="A2" sqref="A2:A3"/>
    </sheetView>
  </sheetViews>
  <sheetFormatPr defaultRowHeight="12.75" x14ac:dyDescent="0.2"/>
  <cols>
    <col min="1" max="1" width="21.140625" customWidth="1"/>
    <col min="3" max="3" width="9.140625" style="1"/>
    <col min="4" max="4" width="10" customWidth="1"/>
  </cols>
  <sheetData>
    <row r="1" spans="1:256" x14ac:dyDescent="0.2">
      <c r="A1" s="4" t="s">
        <v>0</v>
      </c>
      <c r="B1" s="4"/>
      <c r="C1" s="5"/>
      <c r="D1" s="6">
        <v>0.3</v>
      </c>
    </row>
    <row r="2" spans="1:256" x14ac:dyDescent="0.2">
      <c r="A2" s="30">
        <v>25.95</v>
      </c>
      <c r="B2" s="4"/>
      <c r="C2" s="5"/>
      <c r="D2" s="8" t="b">
        <f>D4=A2*D1*C4</f>
        <v>1</v>
      </c>
    </row>
    <row r="3" spans="1:256" x14ac:dyDescent="0.2">
      <c r="A3" s="11">
        <v>45809</v>
      </c>
      <c r="B3" s="4"/>
      <c r="C3" s="5"/>
      <c r="D3" s="4"/>
    </row>
    <row r="4" spans="1:256" x14ac:dyDescent="0.2">
      <c r="A4" s="4" t="s">
        <v>1</v>
      </c>
      <c r="B4" s="5"/>
      <c r="C4" s="5">
        <v>0.5</v>
      </c>
      <c r="D4" s="7">
        <f>A2*D1*C4</f>
        <v>3.8924999999999996</v>
      </c>
    </row>
    <row r="5" spans="1:256" x14ac:dyDescent="0.2">
      <c r="A5" s="4" t="s">
        <v>2</v>
      </c>
      <c r="B5" s="5"/>
      <c r="C5" s="5">
        <v>0.25</v>
      </c>
      <c r="D5" s="8">
        <f>A2*D1*C5</f>
        <v>1.9462499999999998</v>
      </c>
    </row>
    <row r="6" spans="1:256" x14ac:dyDescent="0.2">
      <c r="A6" s="4" t="s">
        <v>3</v>
      </c>
      <c r="B6" s="5"/>
      <c r="C6" s="5">
        <v>0.1</v>
      </c>
      <c r="D6" s="8">
        <f>A2*D1*C6</f>
        <v>0.77849999999999997</v>
      </c>
    </row>
    <row r="7" spans="1:256" x14ac:dyDescent="0.2">
      <c r="A7" s="4" t="s">
        <v>4</v>
      </c>
      <c r="B7" s="5"/>
      <c r="C7" s="5">
        <v>0.1</v>
      </c>
      <c r="D7" s="8">
        <f>A2*D1*C7</f>
        <v>0.77849999999999997</v>
      </c>
    </row>
    <row r="8" spans="1:256" x14ac:dyDescent="0.2">
      <c r="A8" s="4" t="s">
        <v>5</v>
      </c>
      <c r="B8" s="5"/>
      <c r="C8" s="5">
        <v>0.05</v>
      </c>
      <c r="D8" s="8">
        <f>A2*D1*C8</f>
        <v>0.38924999999999998</v>
      </c>
    </row>
    <row r="9" spans="1:256" x14ac:dyDescent="0.2">
      <c r="A9" s="4"/>
      <c r="B9" s="4"/>
      <c r="C9" s="5"/>
      <c r="D9" s="4"/>
    </row>
    <row r="10" spans="1:256" x14ac:dyDescent="0.2">
      <c r="A10" s="4" t="s">
        <v>6</v>
      </c>
      <c r="B10" s="4"/>
      <c r="C10" s="5">
        <f>C4+C5+C6+C7+C8</f>
        <v>1</v>
      </c>
      <c r="D10" s="7">
        <f>D4+D5+D6+D7+D8</f>
        <v>7.7849999999999993</v>
      </c>
    </row>
    <row r="13" spans="1:256" x14ac:dyDescent="0.2">
      <c r="E13" t="s">
        <v>7</v>
      </c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4"/>
  <sheetViews>
    <sheetView workbookViewId="0">
      <selection activeCell="A2" sqref="A2:A3"/>
    </sheetView>
  </sheetViews>
  <sheetFormatPr defaultRowHeight="12.75" x14ac:dyDescent="0.2"/>
  <cols>
    <col min="1" max="1" width="24.7109375" customWidth="1"/>
  </cols>
  <sheetData>
    <row r="1" spans="1:6" x14ac:dyDescent="0.2">
      <c r="A1" s="4" t="s">
        <v>35</v>
      </c>
      <c r="B1" s="5"/>
      <c r="C1" s="5"/>
      <c r="D1" s="6">
        <v>0.55000000000000004</v>
      </c>
    </row>
    <row r="2" spans="1:6" x14ac:dyDescent="0.2">
      <c r="A2" s="30">
        <v>20.88</v>
      </c>
      <c r="B2" s="5"/>
      <c r="C2" s="5"/>
      <c r="D2" s="4" t="b">
        <f>D4=A2*D1*C4</f>
        <v>1</v>
      </c>
    </row>
    <row r="3" spans="1:6" s="10" customFormat="1" x14ac:dyDescent="0.2">
      <c r="A3" s="11">
        <v>45833</v>
      </c>
      <c r="B3" s="32"/>
      <c r="C3" s="32"/>
      <c r="D3" s="31"/>
      <c r="E3" s="16"/>
      <c r="F3" s="16"/>
    </row>
    <row r="4" spans="1:6" x14ac:dyDescent="0.2">
      <c r="A4" s="4" t="s">
        <v>36</v>
      </c>
      <c r="B4" s="5"/>
      <c r="C4" s="5">
        <v>0.4</v>
      </c>
      <c r="D4" s="7">
        <f>A2*D1*C4</f>
        <v>4.5936000000000003</v>
      </c>
    </row>
    <row r="5" spans="1:6" x14ac:dyDescent="0.2">
      <c r="A5" s="4" t="s">
        <v>37</v>
      </c>
      <c r="B5" s="5"/>
      <c r="C5" s="5">
        <v>0.15</v>
      </c>
      <c r="D5" s="7">
        <f>A2*D1*C5</f>
        <v>1.7225999999999999</v>
      </c>
    </row>
    <row r="6" spans="1:6" x14ac:dyDescent="0.2">
      <c r="A6" s="4" t="s">
        <v>24</v>
      </c>
      <c r="B6" s="5"/>
      <c r="C6" s="5">
        <v>0.15</v>
      </c>
      <c r="D6" s="7">
        <f>A2*D1*C6</f>
        <v>1.7225999999999999</v>
      </c>
    </row>
    <row r="7" spans="1:6" x14ac:dyDescent="0.2">
      <c r="A7" s="4" t="s">
        <v>26</v>
      </c>
      <c r="B7" s="5"/>
      <c r="C7" s="5">
        <v>0.15</v>
      </c>
      <c r="D7" s="7">
        <f>A2*D1*C7</f>
        <v>1.7225999999999999</v>
      </c>
    </row>
    <row r="8" spans="1:6" x14ac:dyDescent="0.2">
      <c r="A8" s="4" t="s">
        <v>43</v>
      </c>
      <c r="B8" s="5"/>
      <c r="C8" s="5">
        <v>0.1</v>
      </c>
      <c r="D8" s="7">
        <f>A2*D1*C8</f>
        <v>1.1484000000000001</v>
      </c>
    </row>
    <row r="9" spans="1:6" x14ac:dyDescent="0.2">
      <c r="A9" s="4" t="s">
        <v>27</v>
      </c>
      <c r="B9" s="5"/>
      <c r="C9" s="5">
        <v>0.05</v>
      </c>
      <c r="D9" s="7">
        <f>A2*D1*C9</f>
        <v>0.57420000000000004</v>
      </c>
    </row>
    <row r="10" spans="1:6" x14ac:dyDescent="0.2">
      <c r="A10" s="4"/>
      <c r="B10" s="5"/>
      <c r="C10" s="5"/>
      <c r="D10" s="7"/>
    </row>
    <row r="11" spans="1:6" x14ac:dyDescent="0.2">
      <c r="A11" s="4" t="s">
        <v>44</v>
      </c>
      <c r="B11" s="5"/>
      <c r="C11" s="5">
        <f>C4+C5+C6+C7+C8+C9</f>
        <v>1</v>
      </c>
      <c r="D11" s="7">
        <f>D4+D5+D6+D7+D8+D9</f>
        <v>11.484</v>
      </c>
    </row>
    <row r="14" spans="1:6" x14ac:dyDescent="0.2">
      <c r="D14" t="s">
        <v>7</v>
      </c>
    </row>
    <row r="16" spans="1:6" x14ac:dyDescent="0.2">
      <c r="A16" s="16" t="s">
        <v>8</v>
      </c>
      <c r="F16" s="34"/>
    </row>
    <row r="17" spans="1:8" x14ac:dyDescent="0.2">
      <c r="C17" s="1"/>
      <c r="H17" s="16"/>
    </row>
    <row r="18" spans="1:8" x14ac:dyDescent="0.2">
      <c r="A18" s="16" t="s">
        <v>9</v>
      </c>
      <c r="C18" s="1"/>
    </row>
    <row r="19" spans="1:8" x14ac:dyDescent="0.2">
      <c r="A19" t="s">
        <v>29</v>
      </c>
      <c r="C19" s="1"/>
    </row>
    <row r="20" spans="1:8" x14ac:dyDescent="0.2">
      <c r="A20" t="s">
        <v>30</v>
      </c>
      <c r="C20" s="1"/>
    </row>
    <row r="21" spans="1:8" x14ac:dyDescent="0.2">
      <c r="A21" t="s">
        <v>12</v>
      </c>
      <c r="C21" s="1"/>
    </row>
    <row r="22" spans="1:8" x14ac:dyDescent="0.2">
      <c r="C22" s="1"/>
    </row>
    <row r="23" spans="1:8" x14ac:dyDescent="0.2">
      <c r="A23" t="s">
        <v>13</v>
      </c>
      <c r="C23" s="1"/>
    </row>
    <row r="24" spans="1:8" x14ac:dyDescent="0.2">
      <c r="A24" t="s">
        <v>31</v>
      </c>
      <c r="C24" s="1"/>
    </row>
    <row r="25" spans="1:8" x14ac:dyDescent="0.2">
      <c r="A25" t="s">
        <v>15</v>
      </c>
      <c r="C25" s="1"/>
    </row>
    <row r="26" spans="1:8" x14ac:dyDescent="0.2">
      <c r="A26" t="s">
        <v>16</v>
      </c>
      <c r="C26" s="1"/>
    </row>
    <row r="27" spans="1:8" x14ac:dyDescent="0.2">
      <c r="A27" t="s">
        <v>45</v>
      </c>
      <c r="C27" s="1"/>
    </row>
    <row r="28" spans="1:8" x14ac:dyDescent="0.2">
      <c r="C28" s="1"/>
    </row>
    <row r="29" spans="1:8" x14ac:dyDescent="0.2">
      <c r="A29" t="s">
        <v>33</v>
      </c>
      <c r="C29" s="1"/>
    </row>
    <row r="30" spans="1:8" x14ac:dyDescent="0.2">
      <c r="A30" t="s">
        <v>19</v>
      </c>
      <c r="C30" s="1"/>
    </row>
    <row r="31" spans="1:8" x14ac:dyDescent="0.2">
      <c r="C31" s="1"/>
    </row>
    <row r="32" spans="1:8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A2" sqref="A2:A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25.95</v>
      </c>
      <c r="B2" s="4"/>
      <c r="C2" s="5"/>
      <c r="D2" s="8" t="b">
        <f>D4=A2*D1*C4</f>
        <v>1</v>
      </c>
    </row>
    <row r="3" spans="1:5" s="10" customFormat="1" x14ac:dyDescent="0.2">
      <c r="A3" s="11">
        <v>45809</v>
      </c>
      <c r="B3" s="31"/>
      <c r="C3" s="32"/>
      <c r="D3" s="31"/>
      <c r="E3" s="16"/>
    </row>
    <row r="4" spans="1:5" x14ac:dyDescent="0.2">
      <c r="A4" s="4" t="s">
        <v>22</v>
      </c>
      <c r="B4" s="5"/>
      <c r="C4" s="5">
        <v>0.4</v>
      </c>
      <c r="D4" s="7">
        <f>A2*D1*C4</f>
        <v>4.1520000000000001</v>
      </c>
    </row>
    <row r="5" spans="1:5" x14ac:dyDescent="0.2">
      <c r="A5" s="4" t="s">
        <v>23</v>
      </c>
      <c r="B5" s="5"/>
      <c r="C5" s="5">
        <v>0.15</v>
      </c>
      <c r="D5" s="8">
        <f>A2*D1*C5</f>
        <v>1.5570000000000002</v>
      </c>
    </row>
    <row r="6" spans="1:5" x14ac:dyDescent="0.2">
      <c r="A6" s="4" t="s">
        <v>24</v>
      </c>
      <c r="B6" s="5"/>
      <c r="C6" s="5">
        <v>0.15</v>
      </c>
      <c r="D6" s="8">
        <f>A2*D1*C6</f>
        <v>1.5570000000000002</v>
      </c>
    </row>
    <row r="7" spans="1:5" x14ac:dyDescent="0.2">
      <c r="A7" s="4" t="s">
        <v>25</v>
      </c>
      <c r="B7" s="5"/>
      <c r="C7" s="5">
        <v>0.1</v>
      </c>
      <c r="D7" s="8">
        <f>A2*D1*C7</f>
        <v>1.038</v>
      </c>
    </row>
    <row r="8" spans="1:5" x14ac:dyDescent="0.2">
      <c r="A8" s="4" t="s">
        <v>26</v>
      </c>
      <c r="B8" s="5"/>
      <c r="C8" s="5">
        <v>0.15</v>
      </c>
      <c r="D8" s="8">
        <f>A2*D1*C8</f>
        <v>1.5570000000000002</v>
      </c>
    </row>
    <row r="9" spans="1:5" x14ac:dyDescent="0.2">
      <c r="A9" s="31" t="s">
        <v>27</v>
      </c>
      <c r="B9" s="5"/>
      <c r="C9" s="5">
        <v>0.05</v>
      </c>
      <c r="D9" s="8">
        <f>A2*D1*C9</f>
        <v>0.51900000000000002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10.38</v>
      </c>
    </row>
    <row r="14" spans="1:5" x14ac:dyDescent="0.2">
      <c r="E14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2" sqref="A2:A3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30">
        <v>25.95</v>
      </c>
      <c r="B2" s="5"/>
      <c r="C2" s="5"/>
      <c r="D2" s="4" t="b">
        <f>D4=A2*D1*C4</f>
        <v>1</v>
      </c>
    </row>
    <row r="3" spans="1:5" x14ac:dyDescent="0.2">
      <c r="A3" s="11">
        <v>45809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3.1139999999999999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1.1677499999999998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1.1677499999999998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1.1677499999999998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0.77849999999999997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0.38924999999999998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7.7849999999999993</v>
      </c>
      <c r="E11" s="2"/>
    </row>
    <row r="14" spans="1:5" x14ac:dyDescent="0.2">
      <c r="E14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2" sqref="A2:A3"/>
    </sheetView>
  </sheetViews>
  <sheetFormatPr defaultRowHeight="12.75" x14ac:dyDescent="0.2"/>
  <cols>
    <col min="1" max="1" width="24.28515625" customWidth="1"/>
  </cols>
  <sheetData>
    <row r="1" spans="1:5" x14ac:dyDescent="0.2">
      <c r="A1" s="4" t="s">
        <v>35</v>
      </c>
      <c r="B1" s="5"/>
      <c r="C1" s="5"/>
      <c r="D1" s="6">
        <v>0.45</v>
      </c>
    </row>
    <row r="2" spans="1:5" x14ac:dyDescent="0.2">
      <c r="A2" s="30">
        <v>25.95</v>
      </c>
      <c r="B2" s="5"/>
      <c r="C2" s="5"/>
      <c r="D2" s="4" t="b">
        <f>D4=A2*D1*C4</f>
        <v>1</v>
      </c>
    </row>
    <row r="3" spans="1:5" x14ac:dyDescent="0.2">
      <c r="A3" s="11">
        <v>45809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4.6710000000000003</v>
      </c>
    </row>
    <row r="5" spans="1:5" x14ac:dyDescent="0.2">
      <c r="A5" s="4" t="s">
        <v>37</v>
      </c>
      <c r="B5" s="5"/>
      <c r="C5" s="5">
        <v>0.15</v>
      </c>
      <c r="D5" s="7">
        <f>A2*D1*C5</f>
        <v>1.751625</v>
      </c>
    </row>
    <row r="6" spans="1:5" x14ac:dyDescent="0.2">
      <c r="A6" s="4" t="s">
        <v>24</v>
      </c>
      <c r="B6" s="5"/>
      <c r="C6" s="5">
        <v>0.15</v>
      </c>
      <c r="D6" s="7">
        <f>A2*D1*C6</f>
        <v>1.751625</v>
      </c>
    </row>
    <row r="7" spans="1:5" x14ac:dyDescent="0.2">
      <c r="A7" s="4" t="s">
        <v>26</v>
      </c>
      <c r="B7" s="5"/>
      <c r="C7" s="5">
        <v>0.15</v>
      </c>
      <c r="D7" s="7">
        <f>A2*D1*C7</f>
        <v>1.751625</v>
      </c>
    </row>
    <row r="8" spans="1:5" x14ac:dyDescent="0.2">
      <c r="A8" s="4" t="s">
        <v>25</v>
      </c>
      <c r="B8" s="5"/>
      <c r="C8" s="5">
        <v>0.1</v>
      </c>
      <c r="D8" s="7">
        <f>A2*D1*C8</f>
        <v>1.1677500000000001</v>
      </c>
    </row>
    <row r="9" spans="1:5" x14ac:dyDescent="0.2">
      <c r="A9" s="4" t="s">
        <v>5</v>
      </c>
      <c r="B9" s="5"/>
      <c r="C9" s="5">
        <v>0.05</v>
      </c>
      <c r="D9" s="7">
        <f>A2*D1*C9</f>
        <v>0.58387500000000003</v>
      </c>
    </row>
    <row r="10" spans="1:5" x14ac:dyDescent="0.2">
      <c r="A10" s="4"/>
      <c r="B10" s="5"/>
      <c r="C10" s="5"/>
      <c r="D10" s="7"/>
    </row>
    <row r="11" spans="1:5" x14ac:dyDescent="0.2">
      <c r="A11" s="4" t="s">
        <v>40</v>
      </c>
      <c r="B11" s="5"/>
      <c r="C11" s="5">
        <f>C4+C5+C6+C7+C8+C9</f>
        <v>1</v>
      </c>
      <c r="D11" s="7">
        <f>D4+D5+D6+D7+D8+D9</f>
        <v>11.677500000000002</v>
      </c>
    </row>
    <row r="13" spans="1:5" x14ac:dyDescent="0.2">
      <c r="E13" t="s">
        <v>7</v>
      </c>
    </row>
    <row r="16" spans="1:5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2" sqref="A2:A3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30">
        <v>25.95</v>
      </c>
      <c r="B2" s="5"/>
      <c r="C2" s="5"/>
      <c r="D2" s="4" t="b">
        <f>D4=A2*D1*C4</f>
        <v>1</v>
      </c>
    </row>
    <row r="3" spans="1:4" x14ac:dyDescent="0.2">
      <c r="A3" s="11">
        <v>45809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5.7090000000000005</v>
      </c>
    </row>
    <row r="5" spans="1:4" x14ac:dyDescent="0.2">
      <c r="A5" s="4" t="s">
        <v>37</v>
      </c>
      <c r="B5" s="5"/>
      <c r="C5" s="5">
        <v>0.15</v>
      </c>
      <c r="D5" s="7">
        <f>A2*D1*C5</f>
        <v>2.1408749999999999</v>
      </c>
    </row>
    <row r="6" spans="1:4" x14ac:dyDescent="0.2">
      <c r="A6" s="4" t="s">
        <v>24</v>
      </c>
      <c r="B6" s="5"/>
      <c r="C6" s="5">
        <v>0.15</v>
      </c>
      <c r="D6" s="7">
        <f>A2*D1*C6</f>
        <v>2.1408749999999999</v>
      </c>
    </row>
    <row r="7" spans="1:4" x14ac:dyDescent="0.2">
      <c r="A7" s="4" t="s">
        <v>26</v>
      </c>
      <c r="B7" s="5"/>
      <c r="C7" s="5">
        <v>0.15</v>
      </c>
      <c r="D7" s="7">
        <f>A2*D1*C7</f>
        <v>2.1408749999999999</v>
      </c>
    </row>
    <row r="8" spans="1:4" x14ac:dyDescent="0.2">
      <c r="A8" s="4" t="s">
        <v>43</v>
      </c>
      <c r="B8" s="5"/>
      <c r="C8" s="5">
        <v>0.1</v>
      </c>
      <c r="D8" s="7">
        <f>A2*D1*C8</f>
        <v>1.4272500000000001</v>
      </c>
    </row>
    <row r="9" spans="1:4" x14ac:dyDescent="0.2">
      <c r="A9" s="4" t="s">
        <v>27</v>
      </c>
      <c r="B9" s="5"/>
      <c r="C9" s="5">
        <v>0.05</v>
      </c>
      <c r="D9" s="7">
        <f>A2*D1*C9</f>
        <v>0.71362500000000006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14.272500000000001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A2" sqref="A2:A3"/>
    </sheetView>
  </sheetViews>
  <sheetFormatPr defaultRowHeight="12.75" x14ac:dyDescent="0.2"/>
  <cols>
    <col min="1" max="1" width="19" customWidth="1"/>
    <col min="3" max="3" width="9.140625" style="1"/>
  </cols>
  <sheetData>
    <row r="1" spans="1:256" ht="13.5" thickBot="1" x14ac:dyDescent="0.25">
      <c r="A1" s="26" t="s">
        <v>35</v>
      </c>
      <c r="B1" s="27"/>
      <c r="C1" s="28"/>
      <c r="D1" s="29">
        <v>0.3</v>
      </c>
    </row>
    <row r="2" spans="1:256" x14ac:dyDescent="0.2">
      <c r="A2" s="30">
        <v>20.88</v>
      </c>
      <c r="B2" s="23"/>
      <c r="C2" s="24"/>
      <c r="D2" s="25" t="b">
        <f>D4=A2*D1*C4</f>
        <v>1</v>
      </c>
    </row>
    <row r="3" spans="1:256" s="10" customFormat="1" x14ac:dyDescent="0.2">
      <c r="A3" s="11">
        <v>45833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18" t="s">
        <v>1</v>
      </c>
      <c r="B4" s="5"/>
      <c r="C4" s="5">
        <v>0.5</v>
      </c>
      <c r="D4" s="19">
        <f>A2*D1*C4</f>
        <v>3.1319999999999997</v>
      </c>
    </row>
    <row r="5" spans="1:256" x14ac:dyDescent="0.2">
      <c r="A5" s="18" t="s">
        <v>2</v>
      </c>
      <c r="B5" s="5"/>
      <c r="C5" s="5">
        <v>0.25</v>
      </c>
      <c r="D5" s="17">
        <f>A2*D1*C5</f>
        <v>1.5659999999999998</v>
      </c>
    </row>
    <row r="6" spans="1:256" x14ac:dyDescent="0.2">
      <c r="A6" s="18" t="s">
        <v>3</v>
      </c>
      <c r="B6" s="5"/>
      <c r="C6" s="5">
        <v>0.1</v>
      </c>
      <c r="D6" s="17">
        <f>A2*D1*C6</f>
        <v>0.62639999999999996</v>
      </c>
    </row>
    <row r="7" spans="1:256" x14ac:dyDescent="0.2">
      <c r="A7" s="18" t="s">
        <v>4</v>
      </c>
      <c r="B7" s="5"/>
      <c r="C7" s="5">
        <v>0.1</v>
      </c>
      <c r="D7" s="17">
        <f>A2*D1*C7</f>
        <v>0.62639999999999996</v>
      </c>
    </row>
    <row r="8" spans="1:256" x14ac:dyDescent="0.2">
      <c r="A8" s="18" t="s">
        <v>5</v>
      </c>
      <c r="B8" s="5"/>
      <c r="C8" s="5">
        <v>0.05</v>
      </c>
      <c r="D8" s="17">
        <f>A2*D1*C8</f>
        <v>0.31319999999999998</v>
      </c>
    </row>
    <row r="9" spans="1:256" x14ac:dyDescent="0.2">
      <c r="A9" s="18"/>
      <c r="B9" s="4"/>
      <c r="C9" s="5"/>
      <c r="D9" s="20"/>
    </row>
    <row r="10" spans="1:256" ht="13.5" thickBot="1" x14ac:dyDescent="0.25">
      <c r="A10" s="21" t="s">
        <v>6</v>
      </c>
      <c r="B10" s="13"/>
      <c r="C10" s="14">
        <f>C4+C5+C6+C7+C8</f>
        <v>1</v>
      </c>
      <c r="D10" s="22">
        <f>D4+D5+D6+D7+D8</f>
        <v>6.2640000000000002</v>
      </c>
    </row>
    <row r="11" spans="1:256" x14ac:dyDescent="0.2">
      <c r="A11" s="12"/>
    </row>
    <row r="12" spans="1:256" x14ac:dyDescent="0.2">
      <c r="E12" s="16" t="s">
        <v>7</v>
      </c>
    </row>
    <row r="13" spans="1:256" x14ac:dyDescent="0.2">
      <c r="E13" s="16" t="s">
        <v>7</v>
      </c>
    </row>
    <row r="14" spans="1:256" x14ac:dyDescent="0.2">
      <c r="C14" s="15"/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47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tabSelected="1" workbookViewId="0">
      <selection activeCell="A2" sqref="A2:A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20.88</v>
      </c>
      <c r="B2" s="4"/>
      <c r="C2" s="5"/>
      <c r="D2" s="8" t="b">
        <f>D4=A2*D1*C4</f>
        <v>1</v>
      </c>
    </row>
    <row r="3" spans="1:5" x14ac:dyDescent="0.2">
      <c r="A3" s="11">
        <v>45833</v>
      </c>
      <c r="B3" s="4"/>
      <c r="C3" s="5"/>
      <c r="D3" s="4"/>
    </row>
    <row r="4" spans="1:5" x14ac:dyDescent="0.2">
      <c r="A4" s="4" t="s">
        <v>22</v>
      </c>
      <c r="B4" s="5"/>
      <c r="C4" s="5">
        <v>0.4</v>
      </c>
      <c r="D4" s="7">
        <f>A2*D1*C4</f>
        <v>3.3408000000000002</v>
      </c>
    </row>
    <row r="5" spans="1:5" x14ac:dyDescent="0.2">
      <c r="A5" s="4" t="s">
        <v>23</v>
      </c>
      <c r="B5" s="5"/>
      <c r="C5" s="5">
        <v>0.15</v>
      </c>
      <c r="D5" s="8">
        <f>A2*D1*C5</f>
        <v>1.2527999999999999</v>
      </c>
    </row>
    <row r="6" spans="1:5" x14ac:dyDescent="0.2">
      <c r="A6" s="4" t="s">
        <v>24</v>
      </c>
      <c r="B6" s="5"/>
      <c r="C6" s="5">
        <v>0.15</v>
      </c>
      <c r="D6" s="8">
        <f>A2*D1*C6</f>
        <v>1.2527999999999999</v>
      </c>
    </row>
    <row r="7" spans="1:5" x14ac:dyDescent="0.2">
      <c r="A7" s="4" t="s">
        <v>25</v>
      </c>
      <c r="B7" s="5"/>
      <c r="C7" s="5">
        <v>0.1</v>
      </c>
      <c r="D7" s="8">
        <f>A2*D1*C7</f>
        <v>0.83520000000000005</v>
      </c>
    </row>
    <row r="8" spans="1:5" x14ac:dyDescent="0.2">
      <c r="A8" s="4" t="s">
        <v>26</v>
      </c>
      <c r="B8" s="5"/>
      <c r="C8" s="5">
        <v>0.15</v>
      </c>
      <c r="D8" s="8">
        <f>A2*D1*C8</f>
        <v>1.2527999999999999</v>
      </c>
    </row>
    <row r="9" spans="1:5" x14ac:dyDescent="0.2">
      <c r="A9" s="31" t="s">
        <v>27</v>
      </c>
      <c r="B9" s="5"/>
      <c r="C9" s="5">
        <v>0.05</v>
      </c>
      <c r="D9" s="8">
        <f>A2*D1*C9</f>
        <v>0.41760000000000003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8.3520000000000003</v>
      </c>
    </row>
    <row r="13" spans="1:5" x14ac:dyDescent="0.2">
      <c r="E13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2" sqref="A2:A3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30">
        <v>20.88</v>
      </c>
      <c r="B2" s="5"/>
      <c r="C2" s="5"/>
      <c r="D2" s="4" t="b">
        <f>D4=A2*D1*C4</f>
        <v>1</v>
      </c>
    </row>
    <row r="3" spans="1:5" x14ac:dyDescent="0.2">
      <c r="A3" s="11">
        <v>45833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2.5055999999999998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0.93959999999999988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0.93959999999999988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0.93959999999999988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0.62639999999999996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0.31319999999999998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6.2639999999999993</v>
      </c>
      <c r="E11" s="2"/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A2" sqref="A2:A3"/>
    </sheetView>
  </sheetViews>
  <sheetFormatPr defaultRowHeight="12.75" x14ac:dyDescent="0.2"/>
  <cols>
    <col min="1" max="1" width="24.28515625" customWidth="1"/>
  </cols>
  <sheetData>
    <row r="1" spans="1:4" x14ac:dyDescent="0.2">
      <c r="A1" s="4" t="s">
        <v>35</v>
      </c>
      <c r="B1" s="5"/>
      <c r="C1" s="5"/>
      <c r="D1" s="6">
        <v>0.45</v>
      </c>
    </row>
    <row r="2" spans="1:4" x14ac:dyDescent="0.2">
      <c r="A2" s="30">
        <v>20.88</v>
      </c>
      <c r="B2" s="5"/>
      <c r="C2" s="5"/>
      <c r="D2" s="4" t="b">
        <f>D4=A2*D1*C4</f>
        <v>1</v>
      </c>
    </row>
    <row r="3" spans="1:4" x14ac:dyDescent="0.2">
      <c r="A3" s="11">
        <v>45833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3.7584</v>
      </c>
    </row>
    <row r="5" spans="1:4" x14ac:dyDescent="0.2">
      <c r="A5" s="4" t="s">
        <v>37</v>
      </c>
      <c r="B5" s="5"/>
      <c r="C5" s="5">
        <v>0.15</v>
      </c>
      <c r="D5" s="7">
        <f>A2*D1*C5</f>
        <v>1.4093999999999998</v>
      </c>
    </row>
    <row r="6" spans="1:4" x14ac:dyDescent="0.2">
      <c r="A6" s="4" t="s">
        <v>24</v>
      </c>
      <c r="B6" s="5"/>
      <c r="C6" s="5">
        <v>0.15</v>
      </c>
      <c r="D6" s="7">
        <f>A2*D1*C6</f>
        <v>1.4093999999999998</v>
      </c>
    </row>
    <row r="7" spans="1:4" x14ac:dyDescent="0.2">
      <c r="A7" s="4" t="s">
        <v>26</v>
      </c>
      <c r="B7" s="5"/>
      <c r="C7" s="5">
        <v>0.15</v>
      </c>
      <c r="D7" s="7">
        <f>A2*D1*C7</f>
        <v>1.4093999999999998</v>
      </c>
    </row>
    <row r="8" spans="1:4" x14ac:dyDescent="0.2">
      <c r="A8" s="4" t="s">
        <v>25</v>
      </c>
      <c r="B8" s="5"/>
      <c r="C8" s="5">
        <v>0.1</v>
      </c>
      <c r="D8" s="7">
        <f>A2*D1*C8</f>
        <v>0.93959999999999999</v>
      </c>
    </row>
    <row r="9" spans="1:4" x14ac:dyDescent="0.2">
      <c r="A9" s="4" t="s">
        <v>5</v>
      </c>
      <c r="B9" s="5"/>
      <c r="C9" s="5">
        <v>0.05</v>
      </c>
      <c r="D9" s="7">
        <f>A2*D1*C9</f>
        <v>0.4698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40</v>
      </c>
      <c r="B11" s="5"/>
      <c r="C11" s="5">
        <f>C4+C5+C6+C7+C8+C9</f>
        <v>1</v>
      </c>
      <c r="D11" s="7">
        <f>D4+D5+D6+D7+D8+D9</f>
        <v>9.395999999999999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5457be-69aa-4677-90a9-3b797906108b" xsi:nil="true"/>
    <lcf76f155ced4ddcb4097134ff3c332f xmlns="39d17b31-d942-404a-bcb6-2fd42aa701c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11" ma:contentTypeDescription="Create a new document." ma:contentTypeScope="" ma:versionID="3cd4f30291bf8180d25d02ade439ffb9">
  <xsd:schema xmlns:xsd="http://www.w3.org/2001/XMLSchema" xmlns:xs="http://www.w3.org/2001/XMLSchema" xmlns:p="http://schemas.microsoft.com/office/2006/metadata/properties" xmlns:ns2="39d17b31-d942-404a-bcb6-2fd42aa701c4" xmlns:ns3="a35457be-69aa-4677-90a9-3b797906108b" targetNamespace="http://schemas.microsoft.com/office/2006/metadata/properties" ma:root="true" ma:fieldsID="293a16bc5d2aea189a4d3680efffb89a" ns2:_="" ns3:_="">
    <xsd:import namespace="39d17b31-d942-404a-bcb6-2fd42aa701c4"/>
    <xsd:import namespace="a35457be-69aa-4677-90a9-3b7979061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457be-69aa-4677-90a9-3b79790610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566327b-0e4b-4282-8c11-4818191e6847}" ma:internalName="TaxCatchAll" ma:showField="CatchAllData" ma:web="a35457be-69aa-4677-90a9-3b7979061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0FAA87-D4E3-47D7-9548-36D925CEA9C0}">
  <ds:schemaRefs>
    <ds:schemaRef ds:uri="http://schemas.microsoft.com/office/2006/metadata/properties"/>
    <ds:schemaRef ds:uri="http://schemas.microsoft.com/office/infopath/2007/PartnerControls"/>
    <ds:schemaRef ds:uri="a35457be-69aa-4677-90a9-3b797906108b"/>
    <ds:schemaRef ds:uri="39d17b31-d942-404a-bcb6-2fd42aa701c4"/>
  </ds:schemaRefs>
</ds:datastoreItem>
</file>

<file path=customXml/itemProps2.xml><?xml version="1.0" encoding="utf-8"?>
<ds:datastoreItem xmlns:ds="http://schemas.openxmlformats.org/officeDocument/2006/customXml" ds:itemID="{98201C2D-D993-43FA-9B0B-77B0A8B92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17b31-d942-404a-bcb6-2fd42aa701c4"/>
    <ds:schemaRef ds:uri="a35457be-69aa-4677-90a9-3b79790610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3870B0-3E07-4F2E-8BC4-0FEA2F12999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2025-05-27T18:06:23Z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